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455"/>
  </bookViews>
  <sheets>
    <sheet name="Sheet1" sheetId="1" r:id="rId1"/>
  </sheets>
  <definedNames>
    <definedName name="_xlnm.Print_Area" localSheetId="0">Sheet1!$A$1:$G$85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E77" i="1"/>
  <c r="E69" i="1"/>
  <c r="E25" i="1"/>
  <c r="E84" i="1" l="1"/>
  <c r="E85" i="1" l="1"/>
</calcChain>
</file>

<file path=xl/sharedStrings.xml><?xml version="1.0" encoding="utf-8"?>
<sst xmlns="http://schemas.openxmlformats.org/spreadsheetml/2006/main" count="247" uniqueCount="130">
  <si>
    <t>საქართველოს სოფლის განვითარების 2017-2020 წლების სტრატეგიის 2018-2020 წლების სამოქმედო გეგმა</t>
  </si>
  <si>
    <t>პრიორიტეტული ღონისძიება</t>
  </si>
  <si>
    <t>აქტივობა</t>
  </si>
  <si>
    <t>პასუხისმგებელი უწყება</t>
  </si>
  <si>
    <t>დაფინანსების წყარო</t>
  </si>
  <si>
    <t>1. ეკონომიკა და კონკურენტუნარიანობა</t>
  </si>
  <si>
    <t xml:space="preserve">ამოცანა 1: ფერმერული საქმიანობის ეკონომიკური გაჯანსაღება, რესტრუქტურირება და მოდერნიზაცია. დივერსიფიკაციისა და  ეფექტიანი მიწოდების ჯაჭვის განვითარების მეშვეობით. </t>
  </si>
  <si>
    <t>1.1.1 შეღავათიანი აგროკრედიტი</t>
  </si>
  <si>
    <t>საქართველოს გარემოს დაცვისა და სოფლის მეურნეობის სამინისტრო / ა(ა)იპ სოფლისა და სოფლის მეურნეობის განვითარების სააგენტო</t>
  </si>
  <si>
    <t>სახელმწიფო ბიუჯეტი</t>
  </si>
  <si>
    <t xml:space="preserve">1.1.2  ახალგაზრდა მეწარმეების განვითარების  პროგრამა </t>
  </si>
  <si>
    <t>სახელმწიფო ბიუჯეტი; 
დონორი ორგანიზაციები</t>
  </si>
  <si>
    <t xml:space="preserve">1.1.3 დანერგე მომავალი </t>
  </si>
  <si>
    <t>1.1.4 შემნახველი და გადამამუშავებელი საწარმოების თანადაფინანსება</t>
  </si>
  <si>
    <t xml:space="preserve">1.1.5 მეფუტკრეობის სასოფლო-სამეურნეო კოოპერატივების მხარდაჭერა </t>
  </si>
  <si>
    <t>1.1.6 კოოპერატივებში საერთაშორისო სტანდარტების დანერგვა და წარმოებული პროდუქციის  პოპულარიზაცია</t>
  </si>
  <si>
    <t>1.1.7 სასოფლო-სამეურნეო კოოპერატივების ინფრასტრუქტურის განვითარება</t>
  </si>
  <si>
    <t xml:space="preserve">1.1.8 კოოპერატივების მეპაიეთა კვალიფიკაციის ამაღლება და ტრეინინგი </t>
  </si>
  <si>
    <t xml:space="preserve">1.1.9 მაღალმთიანი რეგიონებში სახელმწიფო საკუთრებაში არსებული სათიბ-საძოვრების რაციონალურად გამოყენება </t>
  </si>
  <si>
    <t>1.1.10 სოფლის მეურნეობის მოდერნიზაციის, ბაზარზე წვდომა და მდგრადობა</t>
  </si>
  <si>
    <t>საქართველოს გარემოს დაცვისა და სოფლის მეურნეობის სამინისტრო</t>
  </si>
  <si>
    <t xml:space="preserve">1.1.11  სამელიორაციო სისტემების მშენებლობა და რეაბილიტაცია </t>
  </si>
  <si>
    <t>სახელმწიფო ბიუჯეტი; დონორი ორგანიზაციები</t>
  </si>
  <si>
    <t xml:space="preserve">1.1.12 ირიგაციისა და დრენაჟის სისტემების გაუმჯობესება </t>
  </si>
  <si>
    <t>საქართველოს გარემოს დაცვისა და სოფლის მეურნეობის  სამინისტრო</t>
  </si>
  <si>
    <t>მსოფლიო ბანკი</t>
  </si>
  <si>
    <t xml:space="preserve">1.1.13 ქართული ჩაის წარმოების ხელშეწყობა </t>
  </si>
  <si>
    <t>1.1.14 მოსავლის ამღები ტექნიკის თანადაფინანსების პროექტი</t>
  </si>
  <si>
    <t>ამოცანა2. სოფლის ეკონომიკის დივერსიფიკაცია სოფლის მეურნეობასთნ დაკავშირებული ღირებულებათა ჯაჭვის გაძლიერებით და მდგრადი არასასოფლო-სამეურნეო მიმართულებების განვითარების საშუალებით</t>
  </si>
  <si>
    <t xml:space="preserve">1.2.1 მეწარმეობის განვითარება </t>
  </si>
  <si>
    <t>საქართველოს ეკონომიკისა და მდგრადი განვითარების სამინისტრო/სსიპ აწარმოე საქართველოში</t>
  </si>
  <si>
    <t xml:space="preserve">ამოცანა 3. სოფლად ტურიზმისა და შესაბამისი ტურისტული პროდუქტების განვითარება სოფლის სპეციფიკისა და უნიკალური კულტურული იდენტობის საფუძველზე.  </t>
  </si>
  <si>
    <t>1.3.1 ტურიზმის განვითარება</t>
  </si>
  <si>
    <t>1.3.2 ტურიზმის განვითარება და ხელშეწყობა</t>
  </si>
  <si>
    <t>1.3.3 რეგიონებში კულტურის მხარდაჭერა</t>
  </si>
  <si>
    <t>საქართველოს განათლების, მეცნიერების, კულტურისა და სპორტის სამინისტრო</t>
  </si>
  <si>
    <t>1.3.4  კულტურული მემკვიდრეობის დაცვა</t>
  </si>
  <si>
    <t>1.3.5 კულტურული მემკვიდრეობის დაცვა და სამუზეუმო სისტემის სრულყოფა</t>
  </si>
  <si>
    <t xml:space="preserve"> სულ ბიუჯეტი პრიორ. 1</t>
  </si>
  <si>
    <t>ამოცანა 1. ცნობიერების ამაღლება ინოვაციების და მეწარმეობის მიმართულებით. ასევე, თანამშრომლობის წახალისება უნარ-ჩვევების განვითარებისა და დასაქმების ხელშეწყობით (განსაკუთრებით ახალგაზრდებისა და ქალებისათვის).</t>
  </si>
  <si>
    <t xml:space="preserve">2.1.1. ეროვნული ინოვაციების ეკოსისტემის ფორმირება და განვითარება (IBRD) </t>
  </si>
  <si>
    <t>IBRD</t>
  </si>
  <si>
    <t>2.1.2 პროფესიული განათლების მასწავლებელთა პროფესიული განვითარება</t>
  </si>
  <si>
    <t>2.1.3 პროფესიული განათლების განვითარების ხელშეწყობა</t>
  </si>
  <si>
    <t xml:space="preserve">2.1.4 ეროვნული უმცირესობების პროფესიული გადამზადება </t>
  </si>
  <si>
    <t>2.1.5 სამუშაოს მაძიებელთა პროფესიული მომზადება-გადამზადებისა და კვალიფიკაციის ამაღლება</t>
  </si>
  <si>
    <t>2.1.6 ახალგაზრდული პოლიტიკის განვითარება</t>
  </si>
  <si>
    <t>2.1.7 ანაკლიის „მომავლის ბანაკი“ და „შაორის ბანაკი“</t>
  </si>
  <si>
    <t>2.1.8 ხელოვნების 
განვითარების ღონისძიებები</t>
  </si>
  <si>
    <t>2.1.9 სახელოვნებო განათლების ხელშეწყობა</t>
  </si>
  <si>
    <t>ამოცანა 2: ინფრასტრუქტურა და სერვისები. სოფლის ძირითადი ინფრასტრუქტურის
(მათ შორის კულტურული მემკვიდრეობების ძეგლებამდე მიმავალი გზებისა და
შესაბამისი ინფრასტრუქტურის) გაუმჯობესება და ხარისხიანი სახელმწიფო სერვისებით
სარგებლობის ხელმისაწვდომობა, საინფორმაციო და საკომუნიკაციო ტექნოლოგიების
ჩათვლით.</t>
  </si>
  <si>
    <t>2.2.1 ზოგადსაგანმანათლებლო დაწესებულებების ინფრასტრუქტურის განვითარება</t>
  </si>
  <si>
    <t>2.2.2 პროფესიული საგანანმანათლებლო დაწესებულებების ინფრასტრუქტურის განვითარება</t>
  </si>
  <si>
    <t>2.2.3 საჯარო სკოლის მოსწავლეების ტრანსპორტით უზრუნველყოფა</t>
  </si>
  <si>
    <t>2.2.4 საგანმანათლებლო დაწესებულებების ინფორმაციულ - საკომუნიკაციო ტექნოლოგიებით უზრუნველყოფა</t>
  </si>
  <si>
    <t>2.2.5 მოსწავლეთათვის ფსიქო-სოციალური მომსახურების უზრუნველყოფა;</t>
  </si>
  <si>
    <t>2.2.6 მოსწავლეებისთვის სხვადასხვა ტიპის ბანაკების შეთავაზება</t>
  </si>
  <si>
    <t>2.2.7 საინტერესო და სახალისო გარემოს შექმნისა და საჯარო სკოლების გაძლიერების მიზნით სასკოლო აქტივობების ხელშეწყობა</t>
  </si>
  <si>
    <t>2.2.8 მოსახლეობის ელექტროენერგიითა და ბუნებრივი გაზით მომარაგების გაუმჯობესება</t>
  </si>
  <si>
    <t>საქართველოს ეკონომიკისა და მდგრადი განვითარების სამინისტრო</t>
  </si>
  <si>
    <t xml:space="preserve">2.2.9 მაღალმთიანი სოფლების მცხოვრებთა ხელმისაწვდომობის ზრდა  ბუნებრივი გაზის მოხმარებაზე
</t>
  </si>
  <si>
    <t>2.2.10  საქართველოს რეგიონებში გარე სავარჯიშო მოწყობილობების  მონტაჟი</t>
  </si>
  <si>
    <t>2.2.11 სპორტის ინფრასტრუქტურის განვითარება</t>
  </si>
  <si>
    <t xml:space="preserve">2.2.12 მაღალმთიან დასახლებებში სპორტის სფეროში დასაქმებული მწვრთნელებისთვის ფინანსური დახმარება </t>
  </si>
  <si>
    <t xml:space="preserve">2.2.13 სოფლად საგზაო ინფრასტრუქტურის გაუმჯობესება </t>
  </si>
  <si>
    <t>საქართველოს რეგიონული განვითარების და ინფრასტრუქტურის სამინისტრო</t>
  </si>
  <si>
    <t xml:space="preserve">2.2.14 სოფლად სკოლამდელი აღზრდის ხელშეწყობა </t>
  </si>
  <si>
    <t xml:space="preserve">2.2.15 სოფლად სპორტული და კულტურის ობიექტების მშენებლობა-რეაბილიტაცია </t>
  </si>
  <si>
    <t>2.2.16 სოფლად  წყალმოვარდნების, წყალდიდობებით გამოწვეული უარყოფითი შედეგების პრევენცია და ლიკვიდაცია</t>
  </si>
  <si>
    <t>2.2.17 სოფლად წყალმომარაგების სისტემის რეაბილიტაცია</t>
  </si>
  <si>
    <t>2.2.18 სოფლად გარე განათების მოწყობა</t>
  </si>
  <si>
    <t>2.2.19 სოფლად მრავალბინიანი კორპუსების მშენებლობა/ რეაბილიტაცია</t>
  </si>
  <si>
    <t xml:space="preserve">2.2.20 იძულებით გადაადგილებულ პირთა განსახლება, სოციალური და საცხოვრებელი პირობების შექმნა </t>
  </si>
  <si>
    <t xml:space="preserve">2.2.21 ეკომიგრანტთა მიგრაციის მართვა </t>
  </si>
  <si>
    <t>2.2.22 სოფლის ექიმი</t>
  </si>
  <si>
    <t xml:space="preserve">2.2.23 სახელმწიფო, მუნიციპალური და კერძო სექტორის სერვისებზე ხელმისაწვდომობის  გაზრდა მუნიციპალურ დონეზე </t>
  </si>
  <si>
    <t xml:space="preserve">დონორი </t>
  </si>
  <si>
    <t>საკუთარი სახსრები</t>
  </si>
  <si>
    <t>2.2.24 ქვეყნის სხვადასხვა მუნიციპალიტეტში იუსტიციის სახლების მშენებლობა და აღჭურვა</t>
  </si>
  <si>
    <r>
      <t>სსიპ „იუსტიციის სახლის“ საკუთარი შემოსავლები</t>
    </r>
    <r>
      <rPr>
        <b/>
        <sz val="11"/>
        <rFont val="SylfaenARM"/>
      </rPr>
      <t xml:space="preserve"> ან/და</t>
    </r>
    <r>
      <rPr>
        <sz val="11"/>
        <rFont val="SylfaenARM"/>
      </rPr>
      <t xml:space="preserve"> სახელმწიფო ბიუჯეტი</t>
    </r>
  </si>
  <si>
    <t xml:space="preserve">2.2.25 სანოტარო  მომსახურებათა ხელმისაწვდომობის უზრუნველყოფა იმ დასახლებებში (მათ შორის, მაღალმთიან დასახლებებში),  სადაც სანოტარო მომსახურება არ იყო ხელმისაწვდომი </t>
  </si>
  <si>
    <t>სსიპ-ნოტარიუსთა პალატის საკუთარი შემოსავლები</t>
  </si>
  <si>
    <t>2.2.26  რეგიონული არქივის შენობის კაპიტალური შეკეთება, მშენებლობა და აღჭურვა</t>
  </si>
  <si>
    <t>2.2.27 დემოგრაფიული მდგომარეობის გაუმჯობესების ხელშეწყობა</t>
  </si>
  <si>
    <t>2.2.28 სოფლის მხარდაჭერის პროგრამის განხორციელება</t>
  </si>
  <si>
    <r>
      <rPr>
        <b/>
        <sz val="11"/>
        <rFont val="SylfaenARM"/>
      </rPr>
      <t xml:space="preserve">ამოცანა 3. </t>
    </r>
    <r>
      <rPr>
        <sz val="11"/>
        <rFont val="SylfaenARM"/>
      </rPr>
      <t>დგილობრივი მოსახლეობის ჩართულობა. სოფლის მოსახლეობის (განსაკუთრებით ქალებისა და ახალგაზრდების) ჩართულობის გაზრდა ადგილობრივი საჭიროებების იდენტიფიცირებასა და მათი გადაწყვეტის გზების განსაზღვრაში.</t>
    </r>
  </si>
  <si>
    <t>2.3.1  შეხვედრები საზოგადოებრივ ჯგუფებთან</t>
  </si>
  <si>
    <t>დონორი, სახელმწიფო ბიუჯეტი</t>
  </si>
  <si>
    <t xml:space="preserve"> სულ ბიუჯეტი პრიორ. 2</t>
  </si>
  <si>
    <t xml:space="preserve">ამოცანა 1. წყლის, ტყისა და სხვა რესურსები. მიზნობრივ სოფლის ტერიტორიებზე წყლის, ტყისა და სხვა რესურსების მართვის გაუმჯობესება. </t>
  </si>
  <si>
    <r>
      <t xml:space="preserve">3.1.1 </t>
    </r>
    <r>
      <rPr>
        <sz val="11"/>
        <rFont val="SylfaenARM"/>
      </rPr>
      <t>დაცული ტერიტორიების დაცვა და რესურსების მართვა</t>
    </r>
  </si>
  <si>
    <t xml:space="preserve">სახელმწიფო ბიუჯეტი </t>
  </si>
  <si>
    <r>
      <t>3.1.2 დაცულ ტერიტორიებ</t>
    </r>
    <r>
      <rPr>
        <sz val="11"/>
        <rFont val="Calibri"/>
        <family val="2"/>
      </rPr>
      <t xml:space="preserve">ზე </t>
    </r>
    <r>
      <rPr>
        <sz val="11"/>
        <rFont val="SylfaenARM"/>
      </rPr>
      <t>ეკოტურიზმის განვითარება და საზოგადოებასთან ეფექტური კომუნიკაცია</t>
    </r>
  </si>
  <si>
    <t>3.1.3 დაცული ტერიტორიების მართვის გაუმჯობესება</t>
  </si>
  <si>
    <t>3.1.4 ტყის რესურსებით მდგრადი სარგებლობა</t>
  </si>
  <si>
    <t>საქართველოს გარემოს დაცვისა და სოფლის მეურნეობის სამინისტრო/სსიპ ეროვნული სატყეო სააგენტო</t>
  </si>
  <si>
    <t>3.1.5 ტყის მოვლა და აღდგენა</t>
  </si>
  <si>
    <t>3.1.6 ტყის აღრიცხვა და ინვენტარიზაცია</t>
  </si>
  <si>
    <r>
      <t xml:space="preserve">3.1.7. გეოლოგიური მონიტორინგი (გაზაფხული–შემოდგომა) და ფორს-მაჟორულ სიტუაციაში სტიქიური გეოლოგიური პროცესების შეფასება
</t>
    </r>
    <r>
      <rPr>
        <i/>
        <sz val="11"/>
        <rFont val="Merriweather"/>
      </rPr>
      <t>(3.1.7 ყოველწლიური გეოლოგიური მონიტორინგის განხორციელება)</t>
    </r>
  </si>
  <si>
    <t>3.1.10 გარემოს დაბინძურების მონიტორინგი</t>
  </si>
  <si>
    <r>
      <rPr>
        <b/>
        <sz val="11"/>
        <rFont val="SylfaenARM"/>
      </rPr>
      <t>ამოცანა 2.</t>
    </r>
    <r>
      <rPr>
        <sz val="11"/>
        <rFont val="SylfaenARM"/>
      </rPr>
      <t xml:space="preserve"> ნარჩენების მართვა. სოფლად ნარჩენების მართვის მდგრადი სისტემების განვითარების ხელშეწყობა</t>
    </r>
  </si>
  <si>
    <t>3.2.1 მყარი ნარჩენების მართვა</t>
  </si>
  <si>
    <r>
      <rPr>
        <b/>
        <sz val="11"/>
        <rFont val="SylfaenARM"/>
      </rPr>
      <t xml:space="preserve">ამოცანა 3. </t>
    </r>
    <r>
      <rPr>
        <sz val="11"/>
        <rFont val="SylfaenARM"/>
      </rPr>
      <t>კლიმატის ცვლილება. კლიმატის ცვლილებით გამოწვეული შესაძლო ნეგატიური გავლენის შერბილების ღონისძიებების განხორციელება. რისკების შეფასება</t>
    </r>
  </si>
  <si>
    <t>3.3.2 აგროდაზღვევის უზრუნველყოფის ღონისძიებები</t>
  </si>
  <si>
    <t xml:space="preserve"> სულ ბიუჯეტი პრიორ. 3</t>
  </si>
  <si>
    <t>სულ ბიუჯეტი</t>
  </si>
  <si>
    <t>2. სოციალური პირობები და ცხოვრების დონე</t>
  </si>
  <si>
    <t>3. გარემოს დაცვა და ბუნებრივი რესურსების მდგრადი მართვა</t>
  </si>
  <si>
    <t>საქართველოს ეკონომიკისა და მდგრადი განვითარების სამინისტრო / სსიპ აწარმოე საქართველოში</t>
  </si>
  <si>
    <t>საქართველოს გარემოს დაცვისა და სოფლის მეურნეობის სამინისტრო / შპს „საქართველოს მელიორაცია“</t>
  </si>
  <si>
    <t>საქართველოს ეკონომიკისა და მდგრადი განვითარების სამინისტრო / სსიპ საქართველოს ტურიზმის ეროვნული ადმინისტრაცია</t>
  </si>
  <si>
    <t>საქართველოს განათლების, მეცნიერების, კულტურისა და სპორტის სამინისტრო / კულტურული 
მემკვიდრეობის
დაცვის სააგენტო</t>
  </si>
  <si>
    <t>საქართველოს ეკონომიკისა და მდგრადი განვითარების სამინისტრო / სსიპ-საქართველოს ინოვაციებისა და ტექნოლოგიების სააგენტო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</si>
  <si>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 / სსიპ სოციალური მომსახურების სააგენტო</t>
  </si>
  <si>
    <t>საქართველოს იუსტიციის სამინისტრო / სსიპ  „სახელმწიფო სერვისების განვითარების სააგენტო“</t>
  </si>
  <si>
    <t>საქართველოს იუსტიციის სამინისტრო / სსიპ „იუსტიციის სახლი“</t>
  </si>
  <si>
    <t>საქართველოს იუსტიციის სამინისტრო  / სსიპ  „საქართველოს ნოტარიუსთა პალატა“</t>
  </si>
  <si>
    <t>საქართველოს გარემოს დაცვისა და სოფლის მეურნეობის სამინისტრო / სსიპ დაცული ტერიტორიების სააგენტო</t>
  </si>
  <si>
    <t>საქართველოს გარემოს დაცვისა და სოფლის მეურნეობის სამინისტრო / სსიპ ეროვნული სატყეო სააგენტო</t>
  </si>
  <si>
    <t>საქართველოს გარემოს დაცვისა და სოფლის მეურნეობის სამინისტრო / სსიპ გარემოს ეროვნული სააგენტო</t>
  </si>
  <si>
    <r>
      <t>საქართველოს იუსტიციის სამინისტრო</t>
    </r>
    <r>
      <rPr>
        <sz val="12"/>
        <rFont val="SylfaenARM"/>
      </rPr>
      <t>/სსიპ „საჯარო რეესტრის ეროვნული სააგენტო“</t>
    </r>
  </si>
  <si>
    <t>სსიპ „საჯარო რეესტრის ეროვნული სააგენტოს“ /სახელმწიფო ბიუჯეტი(სამცხე-ჯავახეთის არქივი)</t>
  </si>
  <si>
    <r>
      <t>საქართველოს იუსტიციის სამინისტრო</t>
    </r>
    <r>
      <rPr>
        <sz val="12"/>
        <rFont val="SylfaenARM"/>
      </rPr>
      <t xml:space="preserve">/სსიპ  „სახელმწიფო სერვისების განვითარების სააგენტო“
</t>
    </r>
    <r>
      <rPr>
        <sz val="11"/>
        <rFont val="SylfaenARM"/>
      </rPr>
      <t>საქართველოს იუსტიციის სამინისტრო</t>
    </r>
    <r>
      <rPr>
        <sz val="12"/>
        <rFont val="SylfaenARM"/>
      </rPr>
      <t>/სსიპ „იუსტიციის სახლი“</t>
    </r>
  </si>
  <si>
    <r>
      <t xml:space="preserve">3.3.1. ჰიდრომეტეოროლოგიურ პარამეტრებზე რეგულარული დაკვირვებების წარმოება, დაკვირვების ქსელის გაფართოება.
</t>
    </r>
    <r>
      <rPr>
        <i/>
        <sz val="11"/>
        <rFont val="Merriweather"/>
      </rPr>
      <t>(3.3.1 ჰიდრომეტეოროლოგიური დაკვირვების წარმოება და დაკვირვების ქსელის გაფართოება.)</t>
    </r>
  </si>
  <si>
    <r>
      <t xml:space="preserve">3.1.8. სახელმწიფო გეოლოგიური რუკების შედგენა (გეოლოგიური აგეგმვა)
</t>
    </r>
    <r>
      <rPr>
        <i/>
        <sz val="11"/>
        <rFont val="Merriweather"/>
      </rPr>
      <t>(3.1.8 გეოლოგიური აგეგმვითი სამუშაოების ჩატარება)</t>
    </r>
  </si>
  <si>
    <r>
      <t xml:space="preserve">3.1.9 მიწისქვეშა მტკნარი სასმელი წყლების მონიტორინგი
</t>
    </r>
    <r>
      <rPr>
        <i/>
        <sz val="11"/>
        <rFont val="Merriweather"/>
      </rPr>
      <t>(3.1.9 მიწისქვეშა წყლების მონიტორინგის განხორციელება)</t>
    </r>
  </si>
  <si>
    <t>სულ 2018-2020 წწ. ბიუჯეტი:</t>
  </si>
  <si>
    <t xml:space="preserve">სახელმწიფო ბიუჯეტი და საკუთარი სახსრები  </t>
  </si>
  <si>
    <t>2020 დამტკიცებული</t>
  </si>
  <si>
    <t>2020 ცვლილებები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</si>
</sst>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#,##0.0_);\(#,##0.0\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ARM"/>
    </font>
    <font>
      <b/>
      <sz val="11"/>
      <color theme="0"/>
      <name val="SylfaenARM"/>
    </font>
    <font>
      <b/>
      <sz val="11"/>
      <name val="SylfaenARM"/>
    </font>
    <font>
      <sz val="11"/>
      <color theme="1"/>
      <name val="SylfaenARM"/>
    </font>
    <font>
      <sz val="12"/>
      <name val="SylfaenARM"/>
    </font>
    <font>
      <sz val="11"/>
      <name val="Merriweather"/>
    </font>
    <font>
      <sz val="11"/>
      <name val="Calibri"/>
      <family val="2"/>
    </font>
    <font>
      <sz val="11"/>
      <color rgb="FF000000"/>
      <name val="Calibri"/>
      <family val="2"/>
    </font>
    <font>
      <i/>
      <sz val="11"/>
      <name val="Merriweather"/>
    </font>
    <font>
      <b/>
      <sz val="13"/>
      <color theme="0"/>
      <name val="SylfaenARM"/>
    </font>
    <font>
      <b/>
      <sz val="18"/>
      <color theme="1"/>
      <name val="Sylfaen"/>
      <family val="1"/>
    </font>
    <font>
      <b/>
      <sz val="11"/>
      <color rgb="FF00B050"/>
      <name val="SylfaenARM"/>
    </font>
  </fonts>
  <fills count="7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2" fillId="4" borderId="0" xfId="0" applyFont="1" applyFill="1"/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2" fillId="4" borderId="0" xfId="0" applyNumberFormat="1" applyFont="1" applyFill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2" fillId="5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165" fontId="2" fillId="0" borderId="1" xfId="1" applyNumberFormat="1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vertical="center"/>
    </xf>
    <xf numFmtId="164" fontId="11" fillId="6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3" fontId="4" fillId="5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5"/>
  <sheetViews>
    <sheetView tabSelected="1" view="pageBreakPreview" zoomScale="60" zoomScaleNormal="70" workbookViewId="0">
      <selection activeCell="F5" sqref="F5"/>
    </sheetView>
  </sheetViews>
  <sheetFormatPr defaultColWidth="11.42578125" defaultRowHeight="14.25"/>
  <cols>
    <col min="1" max="1" width="6" style="2" customWidth="1"/>
    <col min="2" max="2" width="30" style="30" customWidth="1"/>
    <col min="3" max="3" width="30" style="31" customWidth="1"/>
    <col min="4" max="4" width="46.140625" style="1" customWidth="1"/>
    <col min="5" max="6" width="46.140625" style="30" customWidth="1"/>
    <col min="7" max="7" width="46.140625" style="1" customWidth="1"/>
    <col min="8" max="8" width="11.85546875" style="2" customWidth="1"/>
    <col min="9" max="9" width="13.140625" style="2" customWidth="1"/>
    <col min="10" max="10" width="11.85546875" style="2" customWidth="1"/>
    <col min="11" max="11" width="11.42578125" style="2" customWidth="1"/>
    <col min="12" max="16384" width="11.42578125" style="2"/>
  </cols>
  <sheetData>
    <row r="1" spans="1:7" s="1" customFormat="1" ht="33.75" customHeight="1">
      <c r="A1" s="65" t="s">
        <v>0</v>
      </c>
      <c r="B1" s="65"/>
      <c r="C1" s="65"/>
      <c r="D1" s="65"/>
      <c r="E1" s="65"/>
      <c r="F1" s="65"/>
      <c r="G1" s="65"/>
    </row>
    <row r="2" spans="1:7" ht="30.75" customHeight="1">
      <c r="A2" s="64"/>
      <c r="B2" s="64" t="s">
        <v>1</v>
      </c>
      <c r="C2" s="64" t="s">
        <v>2</v>
      </c>
      <c r="D2" s="64" t="s">
        <v>3</v>
      </c>
      <c r="E2" s="44"/>
      <c r="F2" s="44"/>
      <c r="G2" s="64" t="s">
        <v>4</v>
      </c>
    </row>
    <row r="3" spans="1:7" ht="24.75" customHeight="1">
      <c r="A3" s="64"/>
      <c r="B3" s="64"/>
      <c r="C3" s="64"/>
      <c r="D3" s="64"/>
      <c r="E3" s="3" t="s">
        <v>128</v>
      </c>
      <c r="F3" s="47" t="s">
        <v>129</v>
      </c>
      <c r="G3" s="64"/>
    </row>
    <row r="4" spans="1:7" ht="27.75" customHeight="1">
      <c r="A4" s="48" t="s">
        <v>5</v>
      </c>
      <c r="B4" s="49"/>
      <c r="C4" s="49"/>
      <c r="D4" s="49"/>
      <c r="E4" s="49"/>
      <c r="F4" s="49"/>
      <c r="G4" s="49"/>
    </row>
    <row r="5" spans="1:7" ht="134.25" customHeight="1">
      <c r="A5" s="62">
        <v>1.1000000000000001</v>
      </c>
      <c r="B5" s="56" t="s">
        <v>6</v>
      </c>
      <c r="C5" s="4" t="s">
        <v>7</v>
      </c>
      <c r="D5" s="5" t="s">
        <v>8</v>
      </c>
      <c r="E5" s="6">
        <v>74000</v>
      </c>
      <c r="F5" s="6"/>
      <c r="G5" s="7" t="s">
        <v>9</v>
      </c>
    </row>
    <row r="6" spans="1:7" ht="57">
      <c r="A6" s="62"/>
      <c r="B6" s="56"/>
      <c r="C6" s="4" t="s">
        <v>10</v>
      </c>
      <c r="D6" s="5" t="s">
        <v>8</v>
      </c>
      <c r="E6" s="6">
        <v>0</v>
      </c>
      <c r="F6" s="6"/>
      <c r="G6" s="7" t="s">
        <v>11</v>
      </c>
    </row>
    <row r="7" spans="1:7" ht="57">
      <c r="A7" s="62"/>
      <c r="B7" s="56"/>
      <c r="C7" s="4" t="s">
        <v>12</v>
      </c>
      <c r="D7" s="5" t="s">
        <v>8</v>
      </c>
      <c r="E7" s="6">
        <v>13000</v>
      </c>
      <c r="F7" s="6"/>
      <c r="G7" s="7" t="s">
        <v>9</v>
      </c>
    </row>
    <row r="8" spans="1:7" ht="148.5" customHeight="1">
      <c r="A8" s="62"/>
      <c r="B8" s="56"/>
      <c r="C8" s="4" t="s">
        <v>13</v>
      </c>
      <c r="D8" s="5" t="s">
        <v>8</v>
      </c>
      <c r="E8" s="6">
        <v>12000</v>
      </c>
      <c r="F8" s="6"/>
      <c r="G8" s="7" t="s">
        <v>9</v>
      </c>
    </row>
    <row r="9" spans="1:7" ht="57">
      <c r="A9" s="62"/>
      <c r="B9" s="56"/>
      <c r="C9" s="4" t="s">
        <v>14</v>
      </c>
      <c r="D9" s="5" t="s">
        <v>8</v>
      </c>
      <c r="E9" s="6">
        <v>100</v>
      </c>
      <c r="F9" s="6"/>
      <c r="G9" s="7" t="s">
        <v>9</v>
      </c>
    </row>
    <row r="10" spans="1:7" ht="71.25">
      <c r="A10" s="62"/>
      <c r="B10" s="56"/>
      <c r="C10" s="4" t="s">
        <v>15</v>
      </c>
      <c r="D10" s="5" t="s">
        <v>8</v>
      </c>
      <c r="E10" s="6">
        <v>0</v>
      </c>
      <c r="F10" s="6"/>
      <c r="G10" s="7" t="s">
        <v>9</v>
      </c>
    </row>
    <row r="11" spans="1:7" ht="126" customHeight="1">
      <c r="A11" s="62"/>
      <c r="B11" s="56"/>
      <c r="C11" s="4" t="s">
        <v>16</v>
      </c>
      <c r="D11" s="5" t="s">
        <v>8</v>
      </c>
      <c r="E11" s="6">
        <v>4500</v>
      </c>
      <c r="F11" s="6"/>
      <c r="G11" s="7" t="s">
        <v>9</v>
      </c>
    </row>
    <row r="12" spans="1:7" ht="57">
      <c r="A12" s="62"/>
      <c r="B12" s="56"/>
      <c r="C12" s="4" t="s">
        <v>17</v>
      </c>
      <c r="D12" s="5" t="s">
        <v>8</v>
      </c>
      <c r="E12" s="6">
        <v>0</v>
      </c>
      <c r="F12" s="6"/>
      <c r="G12" s="7" t="s">
        <v>9</v>
      </c>
    </row>
    <row r="13" spans="1:7" ht="71.25">
      <c r="A13" s="62"/>
      <c r="B13" s="56"/>
      <c r="C13" s="4" t="s">
        <v>18</v>
      </c>
      <c r="D13" s="5" t="s">
        <v>8</v>
      </c>
      <c r="E13" s="6">
        <v>0</v>
      </c>
      <c r="F13" s="6"/>
      <c r="G13" s="7" t="s">
        <v>9</v>
      </c>
    </row>
    <row r="14" spans="1:7" ht="188.25" customHeight="1">
      <c r="A14" s="62"/>
      <c r="B14" s="56"/>
      <c r="C14" s="4" t="s">
        <v>19</v>
      </c>
      <c r="D14" s="5" t="s">
        <v>20</v>
      </c>
      <c r="E14" s="6">
        <v>9352</v>
      </c>
      <c r="F14" s="6"/>
      <c r="G14" s="7" t="s">
        <v>11</v>
      </c>
    </row>
    <row r="15" spans="1:7" ht="215.25" customHeight="1">
      <c r="A15" s="62"/>
      <c r="B15" s="56"/>
      <c r="C15" s="4" t="s">
        <v>21</v>
      </c>
      <c r="D15" s="5" t="s">
        <v>109</v>
      </c>
      <c r="E15" s="32">
        <v>36000</v>
      </c>
      <c r="F15" s="32"/>
      <c r="G15" s="7" t="s">
        <v>22</v>
      </c>
    </row>
    <row r="16" spans="1:7" ht="42.75">
      <c r="A16" s="62"/>
      <c r="B16" s="56"/>
      <c r="C16" s="4" t="s">
        <v>23</v>
      </c>
      <c r="D16" s="5" t="s">
        <v>24</v>
      </c>
      <c r="E16" s="46">
        <v>20700</v>
      </c>
      <c r="F16" s="46"/>
      <c r="G16" s="7" t="s">
        <v>25</v>
      </c>
    </row>
    <row r="17" spans="1:15" ht="57">
      <c r="A17" s="62"/>
      <c r="B17" s="56"/>
      <c r="C17" s="4" t="s">
        <v>26</v>
      </c>
      <c r="D17" s="5" t="s">
        <v>8</v>
      </c>
      <c r="E17" s="6">
        <v>500</v>
      </c>
      <c r="F17" s="6"/>
      <c r="G17" s="7" t="s">
        <v>9</v>
      </c>
    </row>
    <row r="18" spans="1:15" ht="57">
      <c r="A18" s="62"/>
      <c r="B18" s="56"/>
      <c r="C18" s="8" t="s">
        <v>27</v>
      </c>
      <c r="D18" s="5" t="s">
        <v>8</v>
      </c>
      <c r="E18" s="6">
        <v>5000</v>
      </c>
      <c r="F18" s="6"/>
      <c r="G18" s="7" t="s">
        <v>9</v>
      </c>
    </row>
    <row r="19" spans="1:15" ht="179.25" customHeight="1">
      <c r="A19" s="9">
        <v>1.2</v>
      </c>
      <c r="B19" s="10" t="s">
        <v>28</v>
      </c>
      <c r="C19" s="4" t="s">
        <v>29</v>
      </c>
      <c r="D19" s="5" t="s">
        <v>108</v>
      </c>
      <c r="E19" s="6">
        <v>4000</v>
      </c>
      <c r="F19" s="6"/>
      <c r="G19" s="7" t="s">
        <v>9</v>
      </c>
    </row>
    <row r="20" spans="1:15" ht="122.25" customHeight="1">
      <c r="A20" s="58">
        <v>1.3</v>
      </c>
      <c r="B20" s="63" t="s">
        <v>31</v>
      </c>
      <c r="C20" s="4" t="s">
        <v>32</v>
      </c>
      <c r="D20" s="5" t="s">
        <v>30</v>
      </c>
      <c r="E20" s="6">
        <v>2000</v>
      </c>
      <c r="F20" s="6"/>
      <c r="G20" s="7" t="s">
        <v>9</v>
      </c>
    </row>
    <row r="21" spans="1:15" ht="176.25" customHeight="1">
      <c r="A21" s="58"/>
      <c r="B21" s="63"/>
      <c r="C21" s="4" t="s">
        <v>33</v>
      </c>
      <c r="D21" s="5" t="s">
        <v>110</v>
      </c>
      <c r="E21" s="6">
        <v>700</v>
      </c>
      <c r="F21" s="6"/>
      <c r="G21" s="7" t="s">
        <v>9</v>
      </c>
    </row>
    <row r="22" spans="1:15" ht="100.5" customHeight="1">
      <c r="A22" s="58"/>
      <c r="B22" s="63"/>
      <c r="C22" s="4" t="s">
        <v>34</v>
      </c>
      <c r="D22" s="12" t="s">
        <v>35</v>
      </c>
      <c r="E22" s="6">
        <v>1517</v>
      </c>
      <c r="F22" s="6"/>
      <c r="G22" s="7" t="s">
        <v>9</v>
      </c>
    </row>
    <row r="23" spans="1:15" ht="118.5" customHeight="1">
      <c r="A23" s="58"/>
      <c r="B23" s="63"/>
      <c r="C23" s="4" t="s">
        <v>36</v>
      </c>
      <c r="D23" s="12" t="s">
        <v>111</v>
      </c>
      <c r="E23" s="6">
        <v>3101</v>
      </c>
      <c r="F23" s="6"/>
      <c r="G23" s="5" t="s">
        <v>9</v>
      </c>
    </row>
    <row r="24" spans="1:15" ht="71.25" customHeight="1">
      <c r="A24" s="58"/>
      <c r="B24" s="63"/>
      <c r="C24" s="4" t="s">
        <v>37</v>
      </c>
      <c r="D24" s="12" t="s">
        <v>35</v>
      </c>
      <c r="E24" s="6">
        <v>983</v>
      </c>
      <c r="F24" s="6"/>
      <c r="G24" s="5" t="s">
        <v>9</v>
      </c>
    </row>
    <row r="25" spans="1:15" s="15" customFormat="1" ht="15">
      <c r="A25" s="13"/>
      <c r="B25" s="51" t="s">
        <v>38</v>
      </c>
      <c r="C25" s="52"/>
      <c r="D25" s="52"/>
      <c r="E25" s="14">
        <f>SUM(E5:E24)</f>
        <v>187453</v>
      </c>
      <c r="F25" s="14"/>
      <c r="G25" s="42" t="s">
        <v>126</v>
      </c>
      <c r="H25" s="2"/>
      <c r="I25" s="2"/>
      <c r="J25" s="2"/>
      <c r="K25" s="2"/>
      <c r="L25" s="2"/>
      <c r="M25" s="2"/>
      <c r="N25" s="2"/>
      <c r="O25" s="2"/>
    </row>
    <row r="26" spans="1:15" ht="28.5" customHeight="1">
      <c r="A26" s="48" t="s">
        <v>106</v>
      </c>
      <c r="B26" s="49"/>
      <c r="C26" s="49"/>
      <c r="D26" s="49"/>
      <c r="E26" s="49"/>
      <c r="F26" s="49"/>
      <c r="G26" s="50"/>
    </row>
    <row r="27" spans="1:15" ht="57">
      <c r="A27" s="53">
        <v>2.1</v>
      </c>
      <c r="B27" s="56" t="s">
        <v>39</v>
      </c>
      <c r="C27" s="57" t="s">
        <v>40</v>
      </c>
      <c r="D27" s="5" t="s">
        <v>112</v>
      </c>
      <c r="E27" s="11">
        <v>60</v>
      </c>
      <c r="F27" s="11"/>
      <c r="G27" s="7" t="s">
        <v>41</v>
      </c>
    </row>
    <row r="28" spans="1:15" ht="137.25" customHeight="1">
      <c r="A28" s="54"/>
      <c r="B28" s="56"/>
      <c r="C28" s="57"/>
      <c r="D28" s="5" t="s">
        <v>112</v>
      </c>
      <c r="E28" s="11">
        <v>7250</v>
      </c>
      <c r="F28" s="11"/>
      <c r="G28" s="7" t="s">
        <v>41</v>
      </c>
    </row>
    <row r="29" spans="1:15" ht="124.5" customHeight="1">
      <c r="A29" s="54"/>
      <c r="B29" s="56"/>
      <c r="C29" s="57"/>
      <c r="D29" s="5" t="s">
        <v>112</v>
      </c>
      <c r="E29" s="11">
        <v>771</v>
      </c>
      <c r="F29" s="11"/>
      <c r="G29" s="7" t="s">
        <v>41</v>
      </c>
    </row>
    <row r="30" spans="1:15" ht="150.75" customHeight="1">
      <c r="A30" s="54"/>
      <c r="B30" s="56"/>
      <c r="C30" s="4" t="s">
        <v>42</v>
      </c>
      <c r="D30" s="5" t="s">
        <v>35</v>
      </c>
      <c r="E30" s="11">
        <v>11</v>
      </c>
      <c r="F30" s="11"/>
      <c r="G30" s="7" t="s">
        <v>9</v>
      </c>
    </row>
    <row r="31" spans="1:15" ht="177" customHeight="1">
      <c r="A31" s="54"/>
      <c r="B31" s="56"/>
      <c r="C31" s="4" t="s">
        <v>43</v>
      </c>
      <c r="D31" s="5" t="s">
        <v>35</v>
      </c>
      <c r="E31" s="11">
        <v>6100</v>
      </c>
      <c r="F31" s="11"/>
      <c r="G31" s="7" t="s">
        <v>9</v>
      </c>
    </row>
    <row r="32" spans="1:15" ht="179.25" customHeight="1">
      <c r="A32" s="54"/>
      <c r="B32" s="56"/>
      <c r="C32" s="4" t="s">
        <v>44</v>
      </c>
      <c r="D32" s="5" t="s">
        <v>35</v>
      </c>
      <c r="E32" s="11">
        <v>2205</v>
      </c>
      <c r="F32" s="11"/>
      <c r="G32" s="7" t="s">
        <v>9</v>
      </c>
    </row>
    <row r="33" spans="1:8" ht="143.25" customHeight="1">
      <c r="A33" s="54"/>
      <c r="B33" s="56"/>
      <c r="C33" s="4" t="s">
        <v>45</v>
      </c>
      <c r="D33" s="5" t="s">
        <v>113</v>
      </c>
      <c r="E33" s="11">
        <v>300</v>
      </c>
      <c r="F33" s="11"/>
      <c r="G33" s="7" t="s">
        <v>9</v>
      </c>
    </row>
    <row r="34" spans="1:8" ht="28.5">
      <c r="A34" s="54"/>
      <c r="B34" s="56"/>
      <c r="C34" s="4" t="s">
        <v>46</v>
      </c>
      <c r="D34" s="5" t="s">
        <v>35</v>
      </c>
      <c r="E34" s="6">
        <v>0</v>
      </c>
      <c r="F34" s="6"/>
      <c r="G34" s="7" t="s">
        <v>9</v>
      </c>
    </row>
    <row r="35" spans="1:8" s="16" customFormat="1" ht="28.5">
      <c r="A35" s="54"/>
      <c r="B35" s="56"/>
      <c r="C35" s="4" t="s">
        <v>47</v>
      </c>
      <c r="D35" s="5" t="s">
        <v>35</v>
      </c>
      <c r="E35" s="6">
        <v>0</v>
      </c>
      <c r="F35" s="6"/>
      <c r="G35" s="7" t="s">
        <v>9</v>
      </c>
      <c r="H35" s="2"/>
    </row>
    <row r="36" spans="1:8" s="16" customFormat="1" ht="28.5">
      <c r="A36" s="54"/>
      <c r="B36" s="56"/>
      <c r="C36" s="57" t="s">
        <v>48</v>
      </c>
      <c r="D36" s="12" t="s">
        <v>35</v>
      </c>
      <c r="E36" s="11">
        <v>0</v>
      </c>
      <c r="F36" s="11"/>
      <c r="G36" s="7" t="s">
        <v>9</v>
      </c>
      <c r="H36" s="2"/>
    </row>
    <row r="37" spans="1:8" s="16" customFormat="1" ht="28.5">
      <c r="A37" s="54"/>
      <c r="B37" s="56"/>
      <c r="C37" s="57"/>
      <c r="D37" s="12" t="s">
        <v>35</v>
      </c>
      <c r="E37" s="11">
        <v>4428</v>
      </c>
      <c r="F37" s="11"/>
      <c r="G37" s="7" t="s">
        <v>9</v>
      </c>
      <c r="H37" s="2"/>
    </row>
    <row r="38" spans="1:8" s="16" customFormat="1" ht="138.75" customHeight="1">
      <c r="A38" s="55"/>
      <c r="B38" s="56"/>
      <c r="C38" s="4" t="s">
        <v>49</v>
      </c>
      <c r="D38" s="12" t="s">
        <v>35</v>
      </c>
      <c r="E38" s="11">
        <v>480</v>
      </c>
      <c r="F38" s="11"/>
      <c r="G38" s="7" t="s">
        <v>9</v>
      </c>
      <c r="H38" s="2"/>
    </row>
    <row r="39" spans="1:8" ht="99" customHeight="1">
      <c r="A39" s="61">
        <v>2.2000000000000002</v>
      </c>
      <c r="B39" s="59" t="s">
        <v>50</v>
      </c>
      <c r="C39" s="4" t="s">
        <v>51</v>
      </c>
      <c r="D39" s="12" t="s">
        <v>35</v>
      </c>
      <c r="E39" s="11">
        <v>45456</v>
      </c>
      <c r="F39" s="11"/>
      <c r="G39" s="7" t="s">
        <v>9</v>
      </c>
    </row>
    <row r="40" spans="1:8" ht="135" customHeight="1">
      <c r="A40" s="61"/>
      <c r="B40" s="59"/>
      <c r="C40" s="4" t="s">
        <v>52</v>
      </c>
      <c r="D40" s="12" t="s">
        <v>35</v>
      </c>
      <c r="E40" s="11">
        <v>2090</v>
      </c>
      <c r="F40" s="11"/>
      <c r="G40" s="7" t="s">
        <v>9</v>
      </c>
    </row>
    <row r="41" spans="1:8" ht="57">
      <c r="A41" s="61"/>
      <c r="B41" s="59"/>
      <c r="C41" s="4" t="s">
        <v>53</v>
      </c>
      <c r="D41" s="12" t="s">
        <v>35</v>
      </c>
      <c r="E41" s="11">
        <v>20100</v>
      </c>
      <c r="F41" s="11"/>
      <c r="G41" s="7" t="s">
        <v>9</v>
      </c>
    </row>
    <row r="42" spans="1:8" ht="85.5">
      <c r="A42" s="61"/>
      <c r="B42" s="59"/>
      <c r="C42" s="4" t="s">
        <v>54</v>
      </c>
      <c r="D42" s="12" t="s">
        <v>35</v>
      </c>
      <c r="E42" s="11">
        <v>2000</v>
      </c>
      <c r="F42" s="11"/>
      <c r="G42" s="7" t="s">
        <v>9</v>
      </c>
    </row>
    <row r="43" spans="1:8" s="16" customFormat="1" ht="57">
      <c r="A43" s="61"/>
      <c r="B43" s="59"/>
      <c r="C43" s="4" t="s">
        <v>55</v>
      </c>
      <c r="D43" s="12" t="s">
        <v>35</v>
      </c>
      <c r="E43" s="11">
        <v>534</v>
      </c>
      <c r="F43" s="11"/>
      <c r="G43" s="5" t="s">
        <v>9</v>
      </c>
      <c r="H43" s="2"/>
    </row>
    <row r="44" spans="1:8" s="16" customFormat="1" ht="106.5" customHeight="1">
      <c r="A44" s="61"/>
      <c r="B44" s="59"/>
      <c r="C44" s="4" t="s">
        <v>56</v>
      </c>
      <c r="D44" s="12" t="s">
        <v>35</v>
      </c>
      <c r="E44" s="11">
        <v>1300</v>
      </c>
      <c r="F44" s="11"/>
      <c r="G44" s="5" t="s">
        <v>9</v>
      </c>
      <c r="H44" s="2"/>
    </row>
    <row r="45" spans="1:8" s="16" customFormat="1" ht="175.5" customHeight="1">
      <c r="A45" s="61"/>
      <c r="B45" s="59"/>
      <c r="C45" s="4" t="s">
        <v>57</v>
      </c>
      <c r="D45" s="12" t="s">
        <v>35</v>
      </c>
      <c r="E45" s="11">
        <v>400</v>
      </c>
      <c r="F45" s="11"/>
      <c r="G45" s="5" t="s">
        <v>9</v>
      </c>
      <c r="H45" s="2"/>
    </row>
    <row r="46" spans="1:8" ht="57">
      <c r="A46" s="61"/>
      <c r="B46" s="59"/>
      <c r="C46" s="4" t="s">
        <v>58</v>
      </c>
      <c r="D46" s="7" t="s">
        <v>59</v>
      </c>
      <c r="E46" s="11">
        <v>60000</v>
      </c>
      <c r="F46" s="11"/>
      <c r="G46" s="7" t="s">
        <v>9</v>
      </c>
    </row>
    <row r="47" spans="1:8" ht="85.5">
      <c r="A47" s="61"/>
      <c r="B47" s="59"/>
      <c r="C47" s="4" t="s">
        <v>60</v>
      </c>
      <c r="D47" s="7" t="s">
        <v>59</v>
      </c>
      <c r="E47" s="11">
        <v>8000</v>
      </c>
      <c r="F47" s="11"/>
      <c r="G47" s="7" t="s">
        <v>9</v>
      </c>
    </row>
    <row r="48" spans="1:8" ht="57">
      <c r="A48" s="61"/>
      <c r="B48" s="59"/>
      <c r="C48" s="4" t="s">
        <v>61</v>
      </c>
      <c r="D48" s="12" t="s">
        <v>35</v>
      </c>
      <c r="E48" s="11">
        <v>220</v>
      </c>
      <c r="F48" s="11"/>
      <c r="G48" s="7" t="s">
        <v>9</v>
      </c>
    </row>
    <row r="49" spans="1:10" ht="42.75">
      <c r="A49" s="61"/>
      <c r="B49" s="59"/>
      <c r="C49" s="4" t="s">
        <v>62</v>
      </c>
      <c r="D49" s="12" t="s">
        <v>35</v>
      </c>
      <c r="E49" s="11">
        <v>10000</v>
      </c>
      <c r="F49" s="11"/>
      <c r="G49" s="7" t="s">
        <v>9</v>
      </c>
    </row>
    <row r="50" spans="1:10" ht="71.25">
      <c r="A50" s="61"/>
      <c r="B50" s="59"/>
      <c r="C50" s="4" t="s">
        <v>63</v>
      </c>
      <c r="D50" s="12" t="s">
        <v>35</v>
      </c>
      <c r="E50" s="11">
        <v>250</v>
      </c>
      <c r="F50" s="11"/>
      <c r="G50" s="7" t="s">
        <v>9</v>
      </c>
    </row>
    <row r="51" spans="1:10" ht="148.5" customHeight="1">
      <c r="A51" s="61"/>
      <c r="B51" s="59"/>
      <c r="C51" s="4" t="s">
        <v>64</v>
      </c>
      <c r="D51" s="5" t="s">
        <v>65</v>
      </c>
      <c r="E51" s="11">
        <v>95000</v>
      </c>
      <c r="F51" s="11"/>
      <c r="G51" s="7" t="s">
        <v>9</v>
      </c>
    </row>
    <row r="52" spans="1:10" ht="150.75" customHeight="1">
      <c r="A52" s="61"/>
      <c r="B52" s="59"/>
      <c r="C52" s="4" t="s">
        <v>66</v>
      </c>
      <c r="D52" s="5" t="s">
        <v>65</v>
      </c>
      <c r="E52" s="11">
        <v>4500</v>
      </c>
      <c r="F52" s="11"/>
      <c r="G52" s="7" t="s">
        <v>9</v>
      </c>
    </row>
    <row r="53" spans="1:10" ht="157.5" customHeight="1">
      <c r="A53" s="61"/>
      <c r="B53" s="59"/>
      <c r="C53" s="4" t="s">
        <v>67</v>
      </c>
      <c r="D53" s="5" t="s">
        <v>65</v>
      </c>
      <c r="E53" s="11">
        <v>6000</v>
      </c>
      <c r="F53" s="11"/>
      <c r="G53" s="7" t="s">
        <v>9</v>
      </c>
    </row>
    <row r="54" spans="1:10" ht="154.5" customHeight="1">
      <c r="A54" s="61"/>
      <c r="B54" s="59"/>
      <c r="C54" s="4" t="s">
        <v>68</v>
      </c>
      <c r="D54" s="5" t="s">
        <v>65</v>
      </c>
      <c r="E54" s="11">
        <v>2000</v>
      </c>
      <c r="F54" s="11"/>
      <c r="G54" s="7" t="s">
        <v>9</v>
      </c>
    </row>
    <row r="55" spans="1:10" ht="218.25" customHeight="1">
      <c r="A55" s="61"/>
      <c r="B55" s="59"/>
      <c r="C55" s="4" t="s">
        <v>69</v>
      </c>
      <c r="D55" s="5" t="s">
        <v>65</v>
      </c>
      <c r="E55" s="11">
        <v>90000</v>
      </c>
      <c r="F55" s="11"/>
      <c r="G55" s="7" t="s">
        <v>9</v>
      </c>
    </row>
    <row r="56" spans="1:10" ht="165" customHeight="1">
      <c r="A56" s="61"/>
      <c r="B56" s="59"/>
      <c r="C56" s="4" t="s">
        <v>70</v>
      </c>
      <c r="D56" s="5" t="s">
        <v>65</v>
      </c>
      <c r="E56" s="11">
        <v>500</v>
      </c>
      <c r="F56" s="11"/>
      <c r="G56" s="7" t="s">
        <v>9</v>
      </c>
    </row>
    <row r="57" spans="1:10" ht="42.75">
      <c r="A57" s="61"/>
      <c r="B57" s="59"/>
      <c r="C57" s="4" t="s">
        <v>71</v>
      </c>
      <c r="D57" s="5" t="s">
        <v>65</v>
      </c>
      <c r="E57" s="11">
        <v>2000</v>
      </c>
      <c r="F57" s="11"/>
      <c r="G57" s="7" t="s">
        <v>9</v>
      </c>
    </row>
    <row r="58" spans="1:10" s="16" customFormat="1" ht="71.25">
      <c r="A58" s="61"/>
      <c r="B58" s="59"/>
      <c r="C58" s="4" t="s">
        <v>72</v>
      </c>
      <c r="D58" s="5" t="s">
        <v>113</v>
      </c>
      <c r="E58" s="11">
        <v>4200</v>
      </c>
      <c r="F58" s="11"/>
      <c r="G58" s="7" t="s">
        <v>9</v>
      </c>
    </row>
    <row r="59" spans="1:10" ht="71.25">
      <c r="A59" s="61"/>
      <c r="B59" s="59"/>
      <c r="C59" s="4" t="s">
        <v>73</v>
      </c>
      <c r="D59" s="5" t="s">
        <v>113</v>
      </c>
      <c r="E59" s="11">
        <v>2250</v>
      </c>
      <c r="F59" s="11"/>
      <c r="G59" s="7" t="s">
        <v>9</v>
      </c>
    </row>
    <row r="60" spans="1:10" ht="71.25">
      <c r="A60" s="61"/>
      <c r="B60" s="59"/>
      <c r="C60" s="4" t="s">
        <v>74</v>
      </c>
      <c r="D60" s="5" t="s">
        <v>113</v>
      </c>
      <c r="E60" s="11">
        <v>20453</v>
      </c>
      <c r="F60" s="11"/>
      <c r="G60" s="7" t="s">
        <v>9</v>
      </c>
    </row>
    <row r="61" spans="1:10" ht="42.75">
      <c r="A61" s="61"/>
      <c r="B61" s="59"/>
      <c r="C61" s="57" t="s">
        <v>75</v>
      </c>
      <c r="D61" s="5" t="s">
        <v>114</v>
      </c>
      <c r="E61" s="11">
        <v>0</v>
      </c>
      <c r="F61" s="11"/>
      <c r="G61" s="17" t="s">
        <v>76</v>
      </c>
    </row>
    <row r="62" spans="1:10" ht="183" customHeight="1">
      <c r="A62" s="61"/>
      <c r="B62" s="59"/>
      <c r="C62" s="57"/>
      <c r="D62" s="5" t="s">
        <v>122</v>
      </c>
      <c r="E62" s="11">
        <v>6083.1444599999995</v>
      </c>
      <c r="F62" s="11"/>
      <c r="G62" s="17" t="s">
        <v>77</v>
      </c>
    </row>
    <row r="63" spans="1:10" s="16" customFormat="1" ht="180" customHeight="1">
      <c r="A63" s="61"/>
      <c r="B63" s="59"/>
      <c r="C63" s="4" t="s">
        <v>78</v>
      </c>
      <c r="D63" s="5" t="s">
        <v>115</v>
      </c>
      <c r="E63" s="17">
        <v>26402.5</v>
      </c>
      <c r="F63" s="17"/>
      <c r="G63" s="5" t="s">
        <v>79</v>
      </c>
      <c r="H63" s="2"/>
    </row>
    <row r="64" spans="1:10" ht="197.25" customHeight="1">
      <c r="A64" s="61"/>
      <c r="B64" s="59"/>
      <c r="C64" s="4" t="s">
        <v>80</v>
      </c>
      <c r="D64" s="5" t="s">
        <v>116</v>
      </c>
      <c r="E64" s="17">
        <v>150</v>
      </c>
      <c r="F64" s="17"/>
      <c r="G64" s="5" t="s">
        <v>81</v>
      </c>
      <c r="I64" s="18"/>
      <c r="J64" s="18"/>
    </row>
    <row r="65" spans="1:53" s="16" customFormat="1" ht="57">
      <c r="A65" s="61"/>
      <c r="B65" s="59"/>
      <c r="C65" s="4" t="s">
        <v>82</v>
      </c>
      <c r="D65" s="5" t="s">
        <v>120</v>
      </c>
      <c r="E65" s="17">
        <v>400</v>
      </c>
      <c r="F65" s="17"/>
      <c r="G65" s="5" t="s">
        <v>121</v>
      </c>
      <c r="H65" s="2"/>
      <c r="I65" s="19"/>
      <c r="J65" s="19"/>
    </row>
    <row r="66" spans="1:53" s="16" customFormat="1" ht="71.25">
      <c r="A66" s="61"/>
      <c r="B66" s="59"/>
      <c r="C66" s="4" t="s">
        <v>83</v>
      </c>
      <c r="D66" s="5" t="s">
        <v>113</v>
      </c>
      <c r="E66" s="11">
        <v>22000</v>
      </c>
      <c r="F66" s="11"/>
      <c r="G66" s="7" t="s">
        <v>9</v>
      </c>
      <c r="H66" s="2"/>
      <c r="I66" s="19"/>
      <c r="J66" s="19"/>
    </row>
    <row r="67" spans="1:53" s="16" customFormat="1" ht="105.75" customHeight="1">
      <c r="A67" s="61"/>
      <c r="B67" s="59"/>
      <c r="C67" s="4" t="s">
        <v>84</v>
      </c>
      <c r="D67" s="5" t="s">
        <v>65</v>
      </c>
      <c r="E67" s="6">
        <v>40000</v>
      </c>
      <c r="F67" s="6"/>
      <c r="G67" s="7" t="s">
        <v>9</v>
      </c>
      <c r="H67" s="2"/>
      <c r="I67" s="19"/>
      <c r="J67" s="19"/>
    </row>
    <row r="68" spans="1:53" ht="247.5" customHeight="1">
      <c r="A68" s="20">
        <v>2.2999999999999998</v>
      </c>
      <c r="B68" s="21" t="s">
        <v>85</v>
      </c>
      <c r="C68" s="4" t="s">
        <v>86</v>
      </c>
      <c r="D68" s="5" t="s">
        <v>20</v>
      </c>
      <c r="E68" s="11"/>
      <c r="F68" s="11"/>
      <c r="G68" s="7" t="s">
        <v>87</v>
      </c>
      <c r="I68" s="22"/>
    </row>
    <row r="69" spans="1:53" s="15" customFormat="1" ht="39.75" customHeight="1">
      <c r="A69" s="23"/>
      <c r="B69" s="51" t="s">
        <v>88</v>
      </c>
      <c r="C69" s="52"/>
      <c r="D69" s="52"/>
      <c r="E69" s="14">
        <f>SUM(E27:E68)</f>
        <v>493893.64445999998</v>
      </c>
      <c r="F69" s="14"/>
      <c r="G69" s="42" t="s">
        <v>126</v>
      </c>
      <c r="H69" s="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</row>
    <row r="70" spans="1:53" ht="30" customHeight="1">
      <c r="A70" s="48" t="s">
        <v>107</v>
      </c>
      <c r="B70" s="49"/>
      <c r="C70" s="49"/>
      <c r="D70" s="49"/>
      <c r="E70" s="49"/>
      <c r="F70" s="49"/>
      <c r="G70" s="50"/>
    </row>
    <row r="71" spans="1:53" ht="311.25" customHeight="1">
      <c r="A71" s="58">
        <v>3.1</v>
      </c>
      <c r="B71" s="59" t="s">
        <v>89</v>
      </c>
      <c r="C71" s="24" t="s">
        <v>90</v>
      </c>
      <c r="D71" s="27" t="s">
        <v>117</v>
      </c>
      <c r="E71" s="25">
        <v>400</v>
      </c>
      <c r="F71" s="25"/>
      <c r="G71" s="27" t="s">
        <v>91</v>
      </c>
      <c r="I71" s="26"/>
      <c r="J71" s="26"/>
      <c r="K71" s="26"/>
      <c r="L71" s="26"/>
    </row>
    <row r="72" spans="1:53" ht="72">
      <c r="A72" s="58"/>
      <c r="B72" s="59"/>
      <c r="C72" s="24" t="s">
        <v>92</v>
      </c>
      <c r="D72" s="27" t="s">
        <v>117</v>
      </c>
      <c r="E72" s="25">
        <v>300</v>
      </c>
      <c r="F72" s="25"/>
      <c r="G72" s="27" t="s">
        <v>91</v>
      </c>
    </row>
    <row r="73" spans="1:53" ht="42.75">
      <c r="A73" s="58"/>
      <c r="B73" s="59"/>
      <c r="C73" s="24" t="s">
        <v>93</v>
      </c>
      <c r="D73" s="27" t="s">
        <v>117</v>
      </c>
      <c r="E73" s="25"/>
      <c r="F73" s="25"/>
      <c r="G73" s="27"/>
    </row>
    <row r="74" spans="1:53" ht="290.25" customHeight="1">
      <c r="A74" s="58"/>
      <c r="B74" s="59"/>
      <c r="C74" s="28" t="s">
        <v>94</v>
      </c>
      <c r="D74" s="12" t="s">
        <v>118</v>
      </c>
      <c r="E74" s="6">
        <v>12000</v>
      </c>
      <c r="F74" s="6"/>
      <c r="G74" s="5" t="s">
        <v>91</v>
      </c>
    </row>
    <row r="75" spans="1:53" ht="228" customHeight="1">
      <c r="A75" s="58"/>
      <c r="B75" s="59"/>
      <c r="C75" s="28" t="s">
        <v>96</v>
      </c>
      <c r="D75" s="12" t="s">
        <v>118</v>
      </c>
      <c r="E75" s="33">
        <v>1150</v>
      </c>
      <c r="F75" s="33"/>
      <c r="G75" s="34" t="s">
        <v>91</v>
      </c>
    </row>
    <row r="76" spans="1:53" ht="231" customHeight="1">
      <c r="A76" s="58"/>
      <c r="B76" s="59"/>
      <c r="C76" s="24" t="s">
        <v>97</v>
      </c>
      <c r="D76" s="27" t="s">
        <v>95</v>
      </c>
      <c r="E76" s="25">
        <v>800</v>
      </c>
      <c r="F76" s="25"/>
      <c r="G76" s="45" t="s">
        <v>127</v>
      </c>
    </row>
    <row r="77" spans="1:53" ht="171">
      <c r="A77" s="58"/>
      <c r="B77" s="59"/>
      <c r="C77" s="24" t="s">
        <v>98</v>
      </c>
      <c r="D77" s="27" t="s">
        <v>119</v>
      </c>
      <c r="E77" s="25">
        <f>3000/1000</f>
        <v>3</v>
      </c>
      <c r="F77" s="25"/>
      <c r="G77" s="7" t="s">
        <v>9</v>
      </c>
    </row>
    <row r="78" spans="1:53" ht="112.5" customHeight="1">
      <c r="A78" s="58"/>
      <c r="B78" s="59"/>
      <c r="C78" s="24" t="s">
        <v>124</v>
      </c>
      <c r="D78" s="27" t="s">
        <v>119</v>
      </c>
      <c r="E78" s="25">
        <v>0</v>
      </c>
      <c r="F78" s="25"/>
      <c r="G78" s="7" t="s">
        <v>9</v>
      </c>
    </row>
    <row r="79" spans="1:53" ht="102.75" customHeight="1">
      <c r="A79" s="58"/>
      <c r="B79" s="59"/>
      <c r="C79" s="24" t="s">
        <v>125</v>
      </c>
      <c r="D79" s="27" t="s">
        <v>119</v>
      </c>
      <c r="E79" s="25">
        <f>2578/1000</f>
        <v>2.5779999999999998</v>
      </c>
      <c r="F79" s="25"/>
      <c r="G79" s="7" t="s">
        <v>9</v>
      </c>
    </row>
    <row r="80" spans="1:53" ht="216" customHeight="1">
      <c r="A80" s="58"/>
      <c r="B80" s="59"/>
      <c r="C80" s="24" t="s">
        <v>99</v>
      </c>
      <c r="D80" s="27" t="s">
        <v>119</v>
      </c>
      <c r="E80" s="25">
        <v>0</v>
      </c>
      <c r="F80" s="25"/>
      <c r="G80" s="7" t="s">
        <v>9</v>
      </c>
      <c r="I80" s="18"/>
      <c r="J80" s="18"/>
    </row>
    <row r="81" spans="1:8" ht="107.25" customHeight="1">
      <c r="A81" s="9">
        <v>3.2</v>
      </c>
      <c r="B81" s="5" t="s">
        <v>100</v>
      </c>
      <c r="C81" s="4" t="s">
        <v>101</v>
      </c>
      <c r="D81" s="5" t="s">
        <v>65</v>
      </c>
      <c r="E81" s="25">
        <v>10000</v>
      </c>
      <c r="F81" s="25"/>
      <c r="G81" s="7" t="s">
        <v>9</v>
      </c>
    </row>
    <row r="82" spans="1:8" ht="179.25" customHeight="1">
      <c r="A82" s="58">
        <v>3.3</v>
      </c>
      <c r="B82" s="60" t="s">
        <v>102</v>
      </c>
      <c r="C82" s="24" t="s">
        <v>123</v>
      </c>
      <c r="D82" s="27" t="s">
        <v>119</v>
      </c>
      <c r="E82" s="25">
        <v>0</v>
      </c>
      <c r="F82" s="25"/>
      <c r="G82" s="7" t="s">
        <v>9</v>
      </c>
    </row>
    <row r="83" spans="1:8" ht="121.5" customHeight="1">
      <c r="A83" s="58"/>
      <c r="B83" s="60"/>
      <c r="C83" s="4" t="s">
        <v>103</v>
      </c>
      <c r="D83" s="5" t="s">
        <v>8</v>
      </c>
      <c r="E83" s="25">
        <v>9000</v>
      </c>
      <c r="F83" s="25"/>
      <c r="G83" s="7" t="s">
        <v>9</v>
      </c>
    </row>
    <row r="84" spans="1:8" s="22" customFormat="1" ht="15">
      <c r="A84" s="29"/>
      <c r="B84" s="51" t="s">
        <v>104</v>
      </c>
      <c r="C84" s="52"/>
      <c r="D84" s="52"/>
      <c r="E84" s="14">
        <f t="shared" ref="E84" si="0">SUM(E71:E83)</f>
        <v>33655.578000000001</v>
      </c>
      <c r="F84" s="14"/>
      <c r="G84" s="42" t="s">
        <v>126</v>
      </c>
      <c r="H84" s="2"/>
    </row>
    <row r="85" spans="1:8" s="41" customFormat="1" ht="50.25" customHeight="1">
      <c r="A85" s="35"/>
      <c r="B85" s="36" t="s">
        <v>105</v>
      </c>
      <c r="C85" s="37"/>
      <c r="D85" s="38"/>
      <c r="E85" s="39">
        <f>E84+E69+E25</f>
        <v>715002.22245999996</v>
      </c>
      <c r="F85" s="39"/>
      <c r="G85" s="43" t="s">
        <v>126</v>
      </c>
      <c r="H85" s="40"/>
    </row>
  </sheetData>
  <mergeCells count="27">
    <mergeCell ref="G2:G3"/>
    <mergeCell ref="A1:G1"/>
    <mergeCell ref="A2:A3"/>
    <mergeCell ref="B2:B3"/>
    <mergeCell ref="C2:C3"/>
    <mergeCell ref="D2:D3"/>
    <mergeCell ref="A5:A18"/>
    <mergeCell ref="B5:B18"/>
    <mergeCell ref="A20:A24"/>
    <mergeCell ref="B20:B24"/>
    <mergeCell ref="A4:G4"/>
    <mergeCell ref="A26:G26"/>
    <mergeCell ref="A70:G70"/>
    <mergeCell ref="B25:D25"/>
    <mergeCell ref="B69:D69"/>
    <mergeCell ref="B84:D84"/>
    <mergeCell ref="A27:A38"/>
    <mergeCell ref="B27:B38"/>
    <mergeCell ref="C27:C29"/>
    <mergeCell ref="C36:C37"/>
    <mergeCell ref="C61:C62"/>
    <mergeCell ref="A71:A80"/>
    <mergeCell ref="B71:B80"/>
    <mergeCell ref="A82:A83"/>
    <mergeCell ref="B82:B83"/>
    <mergeCell ref="A39:A67"/>
    <mergeCell ref="B39:B67"/>
  </mergeCells>
  <pageMargins left="0" right="0" top="0" bottom="0" header="0.3" footer="0.3"/>
  <pageSetup scale="54" fitToHeight="0" orientation="landscape" r:id="rId1"/>
  <rowBreaks count="4" manualBreakCount="4">
    <brk id="14" max="10" man="1"/>
    <brk id="24" max="10" man="1"/>
    <brk id="67" max="10" man="1"/>
    <brk id="7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2020-06-24T08:47:51Z</dcterms:modified>
</cp:coreProperties>
</file>